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PUSYSERVER01\Users$\bidlasova\Documents\Návštěvnost\2023\"/>
    </mc:Choice>
  </mc:AlternateContent>
  <bookViews>
    <workbookView xWindow="0" yWindow="0" windowWidth="11808" windowHeight="7584"/>
  </bookViews>
  <sheets>
    <sheet name="List1" sheetId="1" r:id="rId1"/>
    <sheet name="List2" sheetId="2" r:id="rId2"/>
    <sheet name="List3" sheetId="3" r:id="rId3"/>
  </sheets>
  <calcPr calcId="162913"/>
</workbook>
</file>

<file path=xl/calcChain.xml><?xml version="1.0" encoding="utf-8"?>
<calcChain xmlns="http://schemas.openxmlformats.org/spreadsheetml/2006/main">
  <c r="AR19" i="1" l="1"/>
  <c r="AS8" i="1"/>
  <c r="AS9" i="1"/>
  <c r="AS10" i="1"/>
  <c r="AS11" i="1"/>
  <c r="AS12" i="1"/>
  <c r="AS13" i="1"/>
  <c r="AS14" i="1"/>
  <c r="AS15" i="1"/>
  <c r="AS16" i="1"/>
  <c r="AS17" i="1"/>
  <c r="AS18" i="1"/>
  <c r="AS7" i="1"/>
  <c r="AG19" i="1"/>
  <c r="AH8" i="1"/>
  <c r="AH9" i="1"/>
  <c r="AH10" i="1"/>
  <c r="AH11" i="1"/>
  <c r="AH12" i="1"/>
  <c r="AH13" i="1"/>
  <c r="AH14" i="1"/>
  <c r="AH15" i="1"/>
  <c r="AH16" i="1"/>
  <c r="AH17" i="1"/>
  <c r="AH18" i="1"/>
  <c r="AH7" i="1"/>
  <c r="V19" i="1"/>
  <c r="W8" i="1"/>
  <c r="W9" i="1"/>
  <c r="W10" i="1"/>
  <c r="W11" i="1"/>
  <c r="W12" i="1"/>
  <c r="W13" i="1"/>
  <c r="W14" i="1"/>
  <c r="W15" i="1"/>
  <c r="W16" i="1"/>
  <c r="W17" i="1"/>
  <c r="W18" i="1"/>
  <c r="W7" i="1"/>
  <c r="K19" i="1"/>
  <c r="L8" i="1"/>
  <c r="L9" i="1"/>
  <c r="L10" i="1"/>
  <c r="L11" i="1"/>
  <c r="L12" i="1"/>
  <c r="L13" i="1"/>
  <c r="L14" i="1"/>
  <c r="L15" i="1"/>
  <c r="L16" i="1"/>
  <c r="L17" i="1"/>
  <c r="L18" i="1"/>
  <c r="L7" i="1"/>
  <c r="AQ19" i="1" l="1"/>
  <c r="AF19" i="1"/>
  <c r="U19" i="1"/>
  <c r="J19" i="1"/>
  <c r="AP19" i="1" l="1"/>
  <c r="AE19" i="1"/>
  <c r="T19" i="1"/>
  <c r="I19" i="1"/>
  <c r="AH19" i="1" l="1"/>
  <c r="W19" i="1"/>
  <c r="L19" i="1"/>
  <c r="AS19" i="1"/>
  <c r="AO19" i="1"/>
  <c r="AD19" i="1"/>
  <c r="S19" i="1"/>
  <c r="H19" i="1"/>
  <c r="AN19" i="1" l="1"/>
  <c r="AC19" i="1"/>
  <c r="R19" i="1"/>
  <c r="G19" i="1"/>
  <c r="AX19" i="1" l="1"/>
  <c r="AY8" i="1"/>
  <c r="AY9" i="1"/>
  <c r="AY10" i="1"/>
  <c r="AY11" i="1"/>
  <c r="AY12" i="1"/>
  <c r="AY13" i="1"/>
  <c r="AY14" i="1"/>
  <c r="AY15" i="1"/>
  <c r="AY16" i="1"/>
  <c r="AY17" i="1"/>
  <c r="AY18" i="1"/>
  <c r="AY7" i="1"/>
  <c r="AM19" i="1"/>
  <c r="AB19" i="1"/>
  <c r="Q19" i="1"/>
  <c r="F19" i="1"/>
  <c r="B19" i="1"/>
  <c r="C19" i="1"/>
  <c r="D19" i="1"/>
  <c r="E19" i="1"/>
  <c r="M19" i="1"/>
  <c r="N19" i="1"/>
  <c r="O19" i="1"/>
  <c r="P19" i="1"/>
  <c r="X19" i="1"/>
  <c r="Y19" i="1"/>
  <c r="Z19" i="1"/>
  <c r="AA19" i="1"/>
  <c r="AI19" i="1"/>
  <c r="AJ19" i="1"/>
  <c r="AK19" i="1"/>
  <c r="AL19" i="1"/>
  <c r="AT19" i="1"/>
  <c r="AU19" i="1"/>
  <c r="AV19" i="1"/>
  <c r="AW19" i="1"/>
  <c r="AY19" i="1" l="1"/>
</calcChain>
</file>

<file path=xl/sharedStrings.xml><?xml version="1.0" encoding="utf-8"?>
<sst xmlns="http://schemas.openxmlformats.org/spreadsheetml/2006/main" count="25" uniqueCount="21">
  <si>
    <t>Celková statistika návštěvnosti NPÚ, ÚPS na Sychrově - Pardubický kraj</t>
  </si>
  <si>
    <t>měsíc</t>
  </si>
  <si>
    <t>Kunětická hora</t>
  </si>
  <si>
    <t>Litice</t>
  </si>
  <si>
    <t>Litomyšl</t>
  </si>
  <si>
    <t>Slatiňany</t>
  </si>
  <si>
    <t>SLS Vysočina</t>
  </si>
  <si>
    <t>Rozdíl</t>
  </si>
  <si>
    <t>I.</t>
  </si>
  <si>
    <t>II.</t>
  </si>
  <si>
    <t>III.</t>
  </si>
  <si>
    <t>IV.</t>
  </si>
  <si>
    <t>V.</t>
  </si>
  <si>
    <t>VI.</t>
  </si>
  <si>
    <t>VII.</t>
  </si>
  <si>
    <t>VIII.</t>
  </si>
  <si>
    <t>IX.</t>
  </si>
  <si>
    <t>X.</t>
  </si>
  <si>
    <t>XI.</t>
  </si>
  <si>
    <t>XII.</t>
  </si>
  <si>
    <t>součet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</si>
</sst>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  <family val="2"/>
    </font>
    <font>
      <sz val="11"/>
      <color indexed="8"/>
      <name val="Calibri"/>
      <family val="2"/>
      <charset val="238"/>
    </font>
    <font>
      <sz val="20"/>
      <color indexed="8"/>
      <name val="Calibri"/>
      <family val="2"/>
      <charset val="238"/>
    </font>
    <font>
      <b/>
      <sz val="10"/>
      <name val="Arial"/>
      <family val="2"/>
      <charset val="238"/>
    </font>
    <font>
      <b/>
      <sz val="11"/>
      <color indexed="8"/>
      <name val="Calibri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10"/>
      <color indexed="10"/>
      <name val="Arial"/>
      <family val="2"/>
      <charset val="238"/>
    </font>
    <font>
      <b/>
      <i/>
      <sz val="10"/>
      <color rgb="FFFF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51"/>
        <bgColor indexed="13"/>
      </patternFill>
    </fill>
    <fill>
      <patternFill patternType="solid">
        <fgColor indexed="53"/>
        <bgColor indexed="52"/>
      </patternFill>
    </fill>
    <fill>
      <patternFill patternType="solid">
        <fgColor rgb="FFFFC000"/>
        <bgColor indexed="34"/>
      </patternFill>
    </fill>
  </fills>
  <borders count="14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1" fillId="0" borderId="0" xfId="1"/>
    <xf numFmtId="0" fontId="2" fillId="0" borderId="0" xfId="1" applyFont="1"/>
    <xf numFmtId="0" fontId="1" fillId="0" borderId="0" xfId="1" applyBorder="1"/>
    <xf numFmtId="0" fontId="3" fillId="2" borderId="1" xfId="1" applyFont="1" applyFill="1" applyBorder="1"/>
    <xf numFmtId="0" fontId="3" fillId="3" borderId="1" xfId="1" applyFont="1" applyFill="1" applyBorder="1"/>
    <xf numFmtId="0" fontId="3" fillId="0" borderId="0" xfId="1" applyFont="1" applyBorder="1"/>
    <xf numFmtId="0" fontId="3" fillId="0" borderId="3" xfId="1" applyFont="1" applyBorder="1"/>
    <xf numFmtId="0" fontId="3" fillId="2" borderId="4" xfId="1" applyFont="1" applyFill="1" applyBorder="1"/>
    <xf numFmtId="0" fontId="3" fillId="3" borderId="4" xfId="1" applyFont="1" applyFill="1" applyBorder="1"/>
    <xf numFmtId="0" fontId="3" fillId="0" borderId="5" xfId="1" applyFont="1" applyBorder="1"/>
    <xf numFmtId="3" fontId="5" fillId="2" borderId="5" xfId="1" applyNumberFormat="1" applyFont="1" applyFill="1" applyBorder="1" applyAlignment="1">
      <alignment horizontal="right" vertical="top" wrapText="1"/>
    </xf>
    <xf numFmtId="0" fontId="1" fillId="0" borderId="0" xfId="1" applyFill="1" applyBorder="1"/>
    <xf numFmtId="3" fontId="3" fillId="2" borderId="4" xfId="1" applyNumberFormat="1" applyFont="1" applyFill="1" applyBorder="1"/>
    <xf numFmtId="3" fontId="3" fillId="2" borderId="6" xfId="1" applyNumberFormat="1" applyFont="1" applyFill="1" applyBorder="1"/>
    <xf numFmtId="3" fontId="3" fillId="2" borderId="5" xfId="1" applyNumberFormat="1" applyFont="1" applyFill="1" applyBorder="1"/>
    <xf numFmtId="3" fontId="3" fillId="2" borderId="4" xfId="1" applyNumberFormat="1" applyFont="1" applyFill="1" applyBorder="1" applyAlignment="1">
      <alignment vertical="top" wrapText="1"/>
    </xf>
    <xf numFmtId="3" fontId="3" fillId="2" borderId="7" xfId="1" applyNumberFormat="1" applyFont="1" applyFill="1" applyBorder="1" applyAlignment="1">
      <alignment vertical="top" wrapText="1"/>
    </xf>
    <xf numFmtId="3" fontId="3" fillId="2" borderId="8" xfId="1" applyNumberFormat="1" applyFont="1" applyFill="1" applyBorder="1" applyAlignment="1">
      <alignment vertical="top" wrapText="1"/>
    </xf>
    <xf numFmtId="0" fontId="6" fillId="0" borderId="0" xfId="1" applyFont="1" applyBorder="1"/>
    <xf numFmtId="0" fontId="3" fillId="2" borderId="6" xfId="1" applyFont="1" applyFill="1" applyBorder="1"/>
    <xf numFmtId="0" fontId="3" fillId="2" borderId="5" xfId="1" applyFont="1" applyFill="1" applyBorder="1"/>
    <xf numFmtId="0" fontId="3" fillId="0" borderId="9" xfId="1" applyFont="1" applyBorder="1"/>
    <xf numFmtId="0" fontId="3" fillId="2" borderId="7" xfId="1" applyFont="1" applyFill="1" applyBorder="1"/>
    <xf numFmtId="0" fontId="3" fillId="2" borderId="10" xfId="1" applyFont="1" applyFill="1" applyBorder="1"/>
    <xf numFmtId="0" fontId="3" fillId="2" borderId="9" xfId="1" applyFont="1" applyFill="1" applyBorder="1"/>
    <xf numFmtId="0" fontId="3" fillId="0" borderId="1" xfId="1" applyFont="1" applyBorder="1"/>
    <xf numFmtId="0" fontId="8" fillId="0" borderId="0" xfId="1" applyFont="1" applyBorder="1"/>
    <xf numFmtId="0" fontId="1" fillId="0" borderId="0" xfId="1" applyFill="1"/>
    <xf numFmtId="0" fontId="7" fillId="2" borderId="1" xfId="1" applyFont="1" applyFill="1" applyBorder="1"/>
    <xf numFmtId="0" fontId="7" fillId="2" borderId="11" xfId="1" applyFont="1" applyFill="1" applyBorder="1"/>
    <xf numFmtId="0" fontId="7" fillId="2" borderId="2" xfId="1" applyFont="1" applyFill="1" applyBorder="1"/>
    <xf numFmtId="0" fontId="8" fillId="2" borderId="12" xfId="1" applyFont="1" applyFill="1" applyBorder="1"/>
    <xf numFmtId="3" fontId="3" fillId="2" borderId="7" xfId="1" applyNumberFormat="1" applyFont="1" applyFill="1" applyBorder="1"/>
    <xf numFmtId="0" fontId="3" fillId="2" borderId="1" xfId="1" applyFont="1" applyFill="1" applyBorder="1" applyAlignment="1">
      <alignment horizontal="right"/>
    </xf>
    <xf numFmtId="0" fontId="3" fillId="2" borderId="2" xfId="1" applyFont="1" applyFill="1" applyBorder="1" applyAlignment="1">
      <alignment horizontal="right"/>
    </xf>
    <xf numFmtId="0" fontId="3" fillId="5" borderId="1" xfId="1" applyFont="1" applyFill="1" applyBorder="1" applyAlignment="1">
      <alignment horizontal="right"/>
    </xf>
    <xf numFmtId="3" fontId="3" fillId="5" borderId="4" xfId="1" applyNumberFormat="1" applyFont="1" applyFill="1" applyBorder="1"/>
    <xf numFmtId="3" fontId="7" fillId="5" borderId="12" xfId="1" applyNumberFormat="1" applyFont="1" applyFill="1" applyBorder="1"/>
    <xf numFmtId="0" fontId="3" fillId="5" borderId="2" xfId="1" applyFont="1" applyFill="1" applyBorder="1" applyAlignment="1">
      <alignment horizontal="right"/>
    </xf>
    <xf numFmtId="3" fontId="7" fillId="5" borderId="1" xfId="1" applyNumberFormat="1" applyFont="1" applyFill="1" applyBorder="1"/>
    <xf numFmtId="3" fontId="7" fillId="5" borderId="11" xfId="1" applyNumberFormat="1" applyFont="1" applyFill="1" applyBorder="1"/>
    <xf numFmtId="3" fontId="7" fillId="5" borderId="2" xfId="1" applyNumberFormat="1" applyFont="1" applyFill="1" applyBorder="1"/>
    <xf numFmtId="3" fontId="9" fillId="5" borderId="12" xfId="1" applyNumberFormat="1" applyFont="1" applyFill="1" applyBorder="1"/>
    <xf numFmtId="0" fontId="4" fillId="4" borderId="13" xfId="1" applyFont="1" applyFill="1" applyBorder="1" applyAlignment="1">
      <alignment horizontal="center"/>
    </xf>
    <xf numFmtId="0" fontId="4" fillId="2" borderId="2" xfId="1" applyFont="1" applyFill="1" applyBorder="1" applyAlignment="1">
      <alignment horizontal="center"/>
    </xf>
    <xf numFmtId="0" fontId="3" fillId="0" borderId="1" xfId="1" applyFont="1" applyBorder="1" applyAlignment="1">
      <alignment horizontal="center" vertical="center"/>
    </xf>
    <xf numFmtId="0" fontId="4" fillId="2" borderId="13" xfId="1" applyFont="1" applyFill="1" applyBorder="1" applyAlignment="1">
      <alignment horizontal="center"/>
    </xf>
    <xf numFmtId="0" fontId="3" fillId="2" borderId="1" xfId="1" applyFont="1" applyFill="1" applyBorder="1" applyAlignment="1">
      <alignment horizontal="center"/>
    </xf>
  </cellXfs>
  <cellStyles count="2">
    <cellStyle name="Excel Built-in Normal" xfId="1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Z24"/>
  <sheetViews>
    <sheetView tabSelected="1" topLeftCell="L1" workbookViewId="0">
      <selection activeCell="AP23" sqref="AP23"/>
    </sheetView>
  </sheetViews>
  <sheetFormatPr defaultColWidth="8.6640625" defaultRowHeight="14.4" x14ac:dyDescent="0.3"/>
  <cols>
    <col min="1" max="1" width="8.6640625" style="1"/>
    <col min="2" max="4" width="0" style="1" hidden="1" customWidth="1"/>
    <col min="5" max="5" width="10.33203125" style="1" hidden="1" customWidth="1"/>
    <col min="6" max="12" width="10.33203125" style="1" customWidth="1"/>
    <col min="13" max="16" width="0" style="1" hidden="1" customWidth="1"/>
    <col min="17" max="23" width="8.6640625" style="1"/>
    <col min="24" max="27" width="0" style="1" hidden="1" customWidth="1"/>
    <col min="28" max="34" width="8.6640625" style="1"/>
    <col min="35" max="38" width="0" style="1" hidden="1" customWidth="1"/>
    <col min="39" max="45" width="8.6640625" style="1"/>
    <col min="46" max="51" width="0" style="1" hidden="1" customWidth="1"/>
    <col min="52" max="16384" width="8.6640625" style="1"/>
  </cols>
  <sheetData>
    <row r="3" spans="1:52" ht="25.8" x14ac:dyDescent="0.5">
      <c r="A3" s="2" t="s">
        <v>0</v>
      </c>
    </row>
    <row r="5" spans="1:52" ht="15" thickBot="1" x14ac:dyDescent="0.35">
      <c r="A5" s="46" t="s">
        <v>1</v>
      </c>
      <c r="B5" s="47" t="s">
        <v>2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44" t="s">
        <v>3</v>
      </c>
      <c r="N5" s="44"/>
      <c r="O5" s="44"/>
      <c r="P5" s="44"/>
      <c r="Q5" s="44"/>
      <c r="R5" s="44"/>
      <c r="S5" s="44"/>
      <c r="T5" s="44"/>
      <c r="U5" s="44"/>
      <c r="V5" s="44"/>
      <c r="W5" s="44"/>
      <c r="X5" s="48" t="s">
        <v>4</v>
      </c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4" t="s">
        <v>5</v>
      </c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5" t="s">
        <v>6</v>
      </c>
      <c r="AU5" s="45"/>
      <c r="AV5" s="45"/>
      <c r="AW5" s="45"/>
      <c r="AX5" s="45"/>
      <c r="AY5" s="45"/>
      <c r="AZ5" s="3"/>
    </row>
    <row r="6" spans="1:52" ht="15" thickBot="1" x14ac:dyDescent="0.35">
      <c r="A6" s="46"/>
      <c r="B6" s="4">
        <v>2014</v>
      </c>
      <c r="C6" s="34">
        <v>2015</v>
      </c>
      <c r="D6" s="34">
        <v>2016</v>
      </c>
      <c r="E6" s="34">
        <v>2017</v>
      </c>
      <c r="F6" s="34">
        <v>2018</v>
      </c>
      <c r="G6" s="34">
        <v>2019</v>
      </c>
      <c r="H6" s="34">
        <v>2020</v>
      </c>
      <c r="I6" s="34">
        <v>2021</v>
      </c>
      <c r="J6" s="34">
        <v>2022</v>
      </c>
      <c r="K6" s="34">
        <v>2023</v>
      </c>
      <c r="L6" s="36" t="s">
        <v>7</v>
      </c>
      <c r="M6" s="35">
        <v>2014</v>
      </c>
      <c r="N6" s="35">
        <v>2015</v>
      </c>
      <c r="O6" s="34">
        <v>2016</v>
      </c>
      <c r="P6" s="35">
        <v>2017</v>
      </c>
      <c r="Q6" s="35">
        <v>2018</v>
      </c>
      <c r="R6" s="35">
        <v>2019</v>
      </c>
      <c r="S6" s="35">
        <v>2020</v>
      </c>
      <c r="T6" s="35">
        <v>2021</v>
      </c>
      <c r="U6" s="35">
        <v>2022</v>
      </c>
      <c r="V6" s="35">
        <v>2023</v>
      </c>
      <c r="W6" s="39" t="s">
        <v>7</v>
      </c>
      <c r="X6" s="34">
        <v>2014</v>
      </c>
      <c r="Y6" s="34">
        <v>2015</v>
      </c>
      <c r="Z6" s="34">
        <v>2016</v>
      </c>
      <c r="AA6" s="34">
        <v>2017</v>
      </c>
      <c r="AB6" s="34">
        <v>2018</v>
      </c>
      <c r="AC6" s="34">
        <v>2019</v>
      </c>
      <c r="AD6" s="34">
        <v>2020</v>
      </c>
      <c r="AE6" s="34">
        <v>2021</v>
      </c>
      <c r="AF6" s="34">
        <v>2022</v>
      </c>
      <c r="AG6" s="34">
        <v>2023</v>
      </c>
      <c r="AH6" s="36" t="s">
        <v>7</v>
      </c>
      <c r="AI6" s="34">
        <v>2014</v>
      </c>
      <c r="AJ6" s="34">
        <v>2015</v>
      </c>
      <c r="AK6" s="34">
        <v>2016</v>
      </c>
      <c r="AL6" s="34">
        <v>2017</v>
      </c>
      <c r="AM6" s="34">
        <v>2018</v>
      </c>
      <c r="AN6" s="34">
        <v>2019</v>
      </c>
      <c r="AO6" s="34">
        <v>2020</v>
      </c>
      <c r="AP6" s="34">
        <v>2021</v>
      </c>
      <c r="AQ6" s="34">
        <v>2022</v>
      </c>
      <c r="AR6" s="34">
        <v>2023</v>
      </c>
      <c r="AS6" s="36" t="s">
        <v>7</v>
      </c>
      <c r="AT6" s="4">
        <v>2014</v>
      </c>
      <c r="AU6" s="4">
        <v>2015</v>
      </c>
      <c r="AV6" s="4">
        <v>2016</v>
      </c>
      <c r="AW6" s="4">
        <v>2017</v>
      </c>
      <c r="AX6" s="4">
        <v>2018</v>
      </c>
      <c r="AY6" s="5" t="s">
        <v>7</v>
      </c>
      <c r="AZ6" s="6"/>
    </row>
    <row r="7" spans="1:52" x14ac:dyDescent="0.3">
      <c r="A7" s="7" t="s">
        <v>8</v>
      </c>
      <c r="B7" s="8">
        <v>382</v>
      </c>
      <c r="C7" s="8">
        <v>314</v>
      </c>
      <c r="D7" s="8">
        <v>496</v>
      </c>
      <c r="E7" s="8">
        <v>552</v>
      </c>
      <c r="F7" s="8">
        <v>527</v>
      </c>
      <c r="G7" s="8">
        <v>0</v>
      </c>
      <c r="H7" s="8">
        <v>0</v>
      </c>
      <c r="I7" s="13">
        <v>0</v>
      </c>
      <c r="J7" s="13">
        <v>0</v>
      </c>
      <c r="K7" s="13">
        <v>0</v>
      </c>
      <c r="L7" s="37">
        <f>IF(K7&gt;=0,K7-J7,0)</f>
        <v>0</v>
      </c>
      <c r="M7" s="8">
        <v>0</v>
      </c>
      <c r="N7" s="8">
        <v>0</v>
      </c>
      <c r="O7" s="8">
        <v>0</v>
      </c>
      <c r="P7" s="8">
        <v>0</v>
      </c>
      <c r="Q7" s="8">
        <v>0</v>
      </c>
      <c r="R7" s="8">
        <v>0</v>
      </c>
      <c r="S7" s="8">
        <v>0</v>
      </c>
      <c r="T7" s="13">
        <v>0</v>
      </c>
      <c r="U7" s="13">
        <v>0</v>
      </c>
      <c r="V7" s="13">
        <v>0</v>
      </c>
      <c r="W7" s="37">
        <f>IF(V7&gt;=0,V7-U7,0)</f>
        <v>0</v>
      </c>
      <c r="X7" s="8">
        <v>111</v>
      </c>
      <c r="Y7" s="8">
        <v>45</v>
      </c>
      <c r="Z7" s="8">
        <v>68</v>
      </c>
      <c r="AA7" s="8">
        <v>0</v>
      </c>
      <c r="AB7" s="8">
        <v>67</v>
      </c>
      <c r="AC7" s="8">
        <v>0</v>
      </c>
      <c r="AD7" s="8">
        <v>57</v>
      </c>
      <c r="AE7" s="13">
        <v>0</v>
      </c>
      <c r="AF7" s="13">
        <v>1</v>
      </c>
      <c r="AG7" s="13">
        <v>0</v>
      </c>
      <c r="AH7" s="37">
        <f>IF(AG7&gt;=0,AG7-AF7,0)</f>
        <v>-1</v>
      </c>
      <c r="AI7" s="8">
        <v>0</v>
      </c>
      <c r="AJ7" s="8">
        <v>0</v>
      </c>
      <c r="AK7" s="8">
        <v>0</v>
      </c>
      <c r="AL7" s="8">
        <v>0</v>
      </c>
      <c r="AM7" s="8">
        <v>0</v>
      </c>
      <c r="AN7" s="8">
        <v>0</v>
      </c>
      <c r="AO7" s="8">
        <v>0</v>
      </c>
      <c r="AP7" s="13">
        <v>0</v>
      </c>
      <c r="AQ7" s="13">
        <v>226</v>
      </c>
      <c r="AR7" s="13">
        <v>267</v>
      </c>
      <c r="AS7" s="37">
        <f>IF(AR7&gt;=0,AR7-AQ7,0)</f>
        <v>41</v>
      </c>
      <c r="AT7" s="8">
        <v>95</v>
      </c>
      <c r="AU7" s="8">
        <v>2296</v>
      </c>
      <c r="AV7" s="8">
        <v>3991</v>
      </c>
      <c r="AW7" s="8">
        <v>116</v>
      </c>
      <c r="AX7" s="13">
        <v>2412</v>
      </c>
      <c r="AY7" s="9">
        <f>IF(AX7&gt;=0,AX7-AW7,0)</f>
        <v>2296</v>
      </c>
      <c r="AZ7" s="3"/>
    </row>
    <row r="8" spans="1:52" x14ac:dyDescent="0.3">
      <c r="A8" s="10" t="s">
        <v>9</v>
      </c>
      <c r="B8" s="8">
        <v>0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13">
        <v>0</v>
      </c>
      <c r="J8" s="13">
        <v>0</v>
      </c>
      <c r="K8" s="13">
        <v>0</v>
      </c>
      <c r="L8" s="37">
        <f t="shared" ref="L8:L18" si="0">IF(K8&gt;=0,K8-J8,0)</f>
        <v>0</v>
      </c>
      <c r="M8" s="11">
        <v>0</v>
      </c>
      <c r="N8" s="8">
        <v>0</v>
      </c>
      <c r="O8" s="8">
        <v>0</v>
      </c>
      <c r="P8" s="8">
        <v>0</v>
      </c>
      <c r="Q8" s="8">
        <v>0</v>
      </c>
      <c r="R8" s="8">
        <v>0</v>
      </c>
      <c r="S8" s="8">
        <v>0</v>
      </c>
      <c r="T8" s="13">
        <v>0</v>
      </c>
      <c r="U8" s="13">
        <v>0</v>
      </c>
      <c r="V8" s="13">
        <v>0</v>
      </c>
      <c r="W8" s="37">
        <f t="shared" ref="W8:W18" si="1">IF(V8&gt;=0,V8-U8,0)</f>
        <v>0</v>
      </c>
      <c r="X8" s="8">
        <v>93</v>
      </c>
      <c r="Y8" s="8">
        <v>86</v>
      </c>
      <c r="Z8" s="8">
        <v>159</v>
      </c>
      <c r="AA8" s="8">
        <v>40</v>
      </c>
      <c r="AB8" s="8">
        <v>67</v>
      </c>
      <c r="AC8" s="8">
        <v>0</v>
      </c>
      <c r="AD8" s="8">
        <v>43</v>
      </c>
      <c r="AE8" s="13">
        <v>0</v>
      </c>
      <c r="AF8" s="13">
        <v>0</v>
      </c>
      <c r="AG8" s="13">
        <v>110</v>
      </c>
      <c r="AH8" s="37">
        <f t="shared" ref="AH8:AH18" si="2">IF(AG8&gt;=0,AG8-AF8,0)</f>
        <v>110</v>
      </c>
      <c r="AI8" s="8">
        <v>0</v>
      </c>
      <c r="AJ8" s="8">
        <v>0</v>
      </c>
      <c r="AK8" s="8">
        <v>0</v>
      </c>
      <c r="AL8" s="8">
        <v>0</v>
      </c>
      <c r="AM8" s="8">
        <v>0</v>
      </c>
      <c r="AN8" s="8">
        <v>0</v>
      </c>
      <c r="AO8" s="8">
        <v>0</v>
      </c>
      <c r="AP8" s="13">
        <v>0</v>
      </c>
      <c r="AQ8" s="13">
        <v>247</v>
      </c>
      <c r="AR8" s="13">
        <v>214</v>
      </c>
      <c r="AS8" s="37">
        <f t="shared" ref="AS8:AS18" si="3">IF(AR8&gt;=0,AR8-AQ8,0)</f>
        <v>-33</v>
      </c>
      <c r="AT8" s="8">
        <v>2520</v>
      </c>
      <c r="AU8" s="8">
        <v>165</v>
      </c>
      <c r="AV8" s="8">
        <v>58</v>
      </c>
      <c r="AW8" s="13">
        <v>2386</v>
      </c>
      <c r="AX8" s="13">
        <v>181</v>
      </c>
      <c r="AY8" s="9">
        <f t="shared" ref="AY8:AY18" si="4">IF(AX8&gt;=0,AX8-AW8,0)</f>
        <v>-2205</v>
      </c>
      <c r="AZ8" s="3"/>
    </row>
    <row r="9" spans="1:52" x14ac:dyDescent="0.3">
      <c r="A9" s="10" t="s">
        <v>10</v>
      </c>
      <c r="B9" s="8">
        <v>319</v>
      </c>
      <c r="C9" s="8">
        <v>0</v>
      </c>
      <c r="D9" s="8">
        <v>1045</v>
      </c>
      <c r="E9" s="8">
        <v>442</v>
      </c>
      <c r="F9" s="8">
        <v>548</v>
      </c>
      <c r="G9" s="8">
        <v>594</v>
      </c>
      <c r="H9" s="8">
        <v>0</v>
      </c>
      <c r="I9" s="13">
        <v>0</v>
      </c>
      <c r="J9" s="13">
        <v>0</v>
      </c>
      <c r="K9" s="13">
        <v>0</v>
      </c>
      <c r="L9" s="37">
        <f t="shared" si="0"/>
        <v>0</v>
      </c>
      <c r="M9" s="8">
        <v>0</v>
      </c>
      <c r="N9" s="8">
        <v>0</v>
      </c>
      <c r="O9" s="8">
        <v>0</v>
      </c>
      <c r="P9" s="8">
        <v>1</v>
      </c>
      <c r="Q9" s="8">
        <v>128</v>
      </c>
      <c r="R9" s="8">
        <v>160</v>
      </c>
      <c r="S9" s="8">
        <v>0</v>
      </c>
      <c r="T9" s="13">
        <v>0</v>
      </c>
      <c r="U9" s="13">
        <v>0</v>
      </c>
      <c r="V9" s="13">
        <v>0</v>
      </c>
      <c r="W9" s="37">
        <f t="shared" si="1"/>
        <v>0</v>
      </c>
      <c r="X9" s="8">
        <v>1865</v>
      </c>
      <c r="Y9" s="8">
        <v>540</v>
      </c>
      <c r="Z9" s="8">
        <v>2372</v>
      </c>
      <c r="AA9" s="8">
        <v>22</v>
      </c>
      <c r="AB9" s="13">
        <v>2883</v>
      </c>
      <c r="AC9" s="13">
        <v>246</v>
      </c>
      <c r="AD9" s="13">
        <v>59</v>
      </c>
      <c r="AE9" s="13">
        <v>0</v>
      </c>
      <c r="AF9" s="13">
        <v>58</v>
      </c>
      <c r="AG9" s="13">
        <v>0</v>
      </c>
      <c r="AH9" s="37">
        <f t="shared" si="2"/>
        <v>-58</v>
      </c>
      <c r="AI9" s="8">
        <v>59</v>
      </c>
      <c r="AJ9" s="8">
        <v>28</v>
      </c>
      <c r="AK9" s="8">
        <v>716</v>
      </c>
      <c r="AL9" s="8">
        <v>35</v>
      </c>
      <c r="AM9" s="8">
        <v>258</v>
      </c>
      <c r="AN9" s="8">
        <v>0</v>
      </c>
      <c r="AO9" s="8">
        <v>0</v>
      </c>
      <c r="AP9" s="13">
        <v>0</v>
      </c>
      <c r="AQ9" s="13">
        <v>515</v>
      </c>
      <c r="AR9" s="13">
        <v>323</v>
      </c>
      <c r="AS9" s="37">
        <f t="shared" si="3"/>
        <v>-192</v>
      </c>
      <c r="AT9" s="8">
        <v>110</v>
      </c>
      <c r="AU9" s="8">
        <v>541</v>
      </c>
      <c r="AV9" s="8">
        <v>2145</v>
      </c>
      <c r="AW9" s="8">
        <v>209</v>
      </c>
      <c r="AX9" s="13">
        <v>1006</v>
      </c>
      <c r="AY9" s="9">
        <f t="shared" si="4"/>
        <v>797</v>
      </c>
      <c r="AZ9" s="12"/>
    </row>
    <row r="10" spans="1:52" x14ac:dyDescent="0.3">
      <c r="A10" s="10" t="s">
        <v>11</v>
      </c>
      <c r="B10" s="13">
        <v>2398</v>
      </c>
      <c r="C10" s="13">
        <v>1994</v>
      </c>
      <c r="D10" s="13">
        <v>1669</v>
      </c>
      <c r="E10" s="13">
        <v>2628</v>
      </c>
      <c r="F10" s="13">
        <v>2947</v>
      </c>
      <c r="G10" s="13">
        <v>2814</v>
      </c>
      <c r="H10" s="13">
        <v>0</v>
      </c>
      <c r="I10" s="13">
        <v>0</v>
      </c>
      <c r="J10" s="13">
        <v>1002</v>
      </c>
      <c r="K10" s="13">
        <v>1460</v>
      </c>
      <c r="L10" s="37">
        <f t="shared" si="0"/>
        <v>458</v>
      </c>
      <c r="M10" s="8">
        <v>566</v>
      </c>
      <c r="N10" s="8">
        <v>35</v>
      </c>
      <c r="O10" s="8">
        <v>0</v>
      </c>
      <c r="P10" s="8">
        <v>743</v>
      </c>
      <c r="Q10" s="8">
        <v>801</v>
      </c>
      <c r="R10" s="8">
        <v>944</v>
      </c>
      <c r="S10" s="8">
        <v>0</v>
      </c>
      <c r="T10" s="13">
        <v>0</v>
      </c>
      <c r="U10" s="13">
        <v>566</v>
      </c>
      <c r="V10" s="13">
        <v>0</v>
      </c>
      <c r="W10" s="37">
        <f t="shared" si="1"/>
        <v>-566</v>
      </c>
      <c r="X10" s="13">
        <v>2364</v>
      </c>
      <c r="Y10" s="13">
        <v>2983</v>
      </c>
      <c r="Z10" s="13">
        <v>1417</v>
      </c>
      <c r="AA10" s="13">
        <v>2760</v>
      </c>
      <c r="AB10" s="13">
        <v>3095</v>
      </c>
      <c r="AC10" s="13">
        <v>3677</v>
      </c>
      <c r="AD10" s="13">
        <v>0</v>
      </c>
      <c r="AE10" s="13">
        <v>0</v>
      </c>
      <c r="AF10" s="13">
        <v>2744</v>
      </c>
      <c r="AG10" s="13">
        <v>2306</v>
      </c>
      <c r="AH10" s="37">
        <f t="shared" si="2"/>
        <v>-438</v>
      </c>
      <c r="AI10" s="13">
        <v>1378</v>
      </c>
      <c r="AJ10" s="8">
        <v>973</v>
      </c>
      <c r="AK10" s="8">
        <v>970</v>
      </c>
      <c r="AL10" s="13">
        <v>2397</v>
      </c>
      <c r="AM10" s="13">
        <v>1182</v>
      </c>
      <c r="AN10" s="13">
        <v>0</v>
      </c>
      <c r="AO10" s="13">
        <v>0</v>
      </c>
      <c r="AP10" s="13">
        <v>507</v>
      </c>
      <c r="AQ10" s="13">
        <v>2063</v>
      </c>
      <c r="AR10" s="13">
        <v>2238</v>
      </c>
      <c r="AS10" s="37">
        <f t="shared" si="3"/>
        <v>175</v>
      </c>
      <c r="AT10" s="13">
        <v>13525</v>
      </c>
      <c r="AU10" s="13">
        <v>2832</v>
      </c>
      <c r="AV10" s="13">
        <v>2185</v>
      </c>
      <c r="AW10" s="13">
        <v>16341</v>
      </c>
      <c r="AX10" s="13">
        <v>3797</v>
      </c>
      <c r="AY10" s="9">
        <f t="shared" si="4"/>
        <v>-12544</v>
      </c>
      <c r="AZ10" s="3"/>
    </row>
    <row r="11" spans="1:52" x14ac:dyDescent="0.3">
      <c r="A11" s="10" t="s">
        <v>12</v>
      </c>
      <c r="B11" s="13">
        <v>5193</v>
      </c>
      <c r="C11" s="8">
        <v>6348</v>
      </c>
      <c r="D11" s="8">
        <v>4443</v>
      </c>
      <c r="E11" s="13">
        <v>6464</v>
      </c>
      <c r="F11" s="13">
        <v>6993</v>
      </c>
      <c r="G11" s="13">
        <v>4655</v>
      </c>
      <c r="H11" s="13">
        <v>0</v>
      </c>
      <c r="I11" s="13">
        <v>0</v>
      </c>
      <c r="J11" s="13">
        <v>1673</v>
      </c>
      <c r="K11" s="13">
        <v>4502</v>
      </c>
      <c r="L11" s="37">
        <f t="shared" si="0"/>
        <v>2829</v>
      </c>
      <c r="M11" s="14">
        <v>1442</v>
      </c>
      <c r="N11" s="8">
        <v>876</v>
      </c>
      <c r="O11" s="8">
        <v>47</v>
      </c>
      <c r="P11" s="13">
        <v>1381</v>
      </c>
      <c r="Q11" s="13">
        <v>1295</v>
      </c>
      <c r="R11" s="13">
        <v>1592</v>
      </c>
      <c r="S11" s="13">
        <v>274</v>
      </c>
      <c r="T11" s="13">
        <v>0</v>
      </c>
      <c r="U11" s="13">
        <v>1160</v>
      </c>
      <c r="V11" s="13">
        <v>223</v>
      </c>
      <c r="W11" s="37">
        <f t="shared" si="1"/>
        <v>-937</v>
      </c>
      <c r="X11" s="14">
        <v>4781</v>
      </c>
      <c r="Y11" s="8">
        <v>5395</v>
      </c>
      <c r="Z11" s="8">
        <v>4218</v>
      </c>
      <c r="AA11" s="13">
        <v>4939</v>
      </c>
      <c r="AB11" s="13">
        <v>4594</v>
      </c>
      <c r="AC11" s="13">
        <v>4654</v>
      </c>
      <c r="AD11" s="13">
        <v>300</v>
      </c>
      <c r="AE11" s="13">
        <v>1</v>
      </c>
      <c r="AF11" s="13">
        <v>3594</v>
      </c>
      <c r="AG11" s="13">
        <v>3377</v>
      </c>
      <c r="AH11" s="37">
        <f t="shared" si="2"/>
        <v>-217</v>
      </c>
      <c r="AI11" s="15">
        <v>2120</v>
      </c>
      <c r="AJ11" s="8">
        <v>2668</v>
      </c>
      <c r="AK11" s="8">
        <v>2410</v>
      </c>
      <c r="AL11" s="13">
        <v>3236</v>
      </c>
      <c r="AM11" s="13">
        <v>2284</v>
      </c>
      <c r="AN11" s="13">
        <v>1406</v>
      </c>
      <c r="AO11" s="13">
        <v>1041</v>
      </c>
      <c r="AP11" s="13">
        <v>2463</v>
      </c>
      <c r="AQ11" s="13">
        <v>3703</v>
      </c>
      <c r="AR11" s="13">
        <v>4342</v>
      </c>
      <c r="AS11" s="37">
        <f t="shared" si="3"/>
        <v>639</v>
      </c>
      <c r="AT11" s="15">
        <v>5901</v>
      </c>
      <c r="AU11" s="8">
        <v>7102</v>
      </c>
      <c r="AV11" s="8">
        <v>5990</v>
      </c>
      <c r="AW11" s="13">
        <v>6642</v>
      </c>
      <c r="AX11" s="13">
        <v>8015</v>
      </c>
      <c r="AY11" s="9">
        <f t="shared" si="4"/>
        <v>1373</v>
      </c>
      <c r="AZ11" s="3"/>
    </row>
    <row r="12" spans="1:52" x14ac:dyDescent="0.3">
      <c r="A12" s="10" t="s">
        <v>13</v>
      </c>
      <c r="B12" s="13">
        <v>4653</v>
      </c>
      <c r="C12" s="8">
        <v>3604</v>
      </c>
      <c r="D12" s="13">
        <v>4264</v>
      </c>
      <c r="E12" s="13">
        <v>4953</v>
      </c>
      <c r="F12" s="13">
        <v>3367</v>
      </c>
      <c r="G12" s="13">
        <v>4148</v>
      </c>
      <c r="H12" s="13">
        <v>1718</v>
      </c>
      <c r="I12" s="13">
        <v>1650</v>
      </c>
      <c r="J12" s="13">
        <v>1707</v>
      </c>
      <c r="K12" s="13">
        <v>5900</v>
      </c>
      <c r="L12" s="37">
        <f t="shared" si="0"/>
        <v>4193</v>
      </c>
      <c r="M12" s="14">
        <v>1567</v>
      </c>
      <c r="N12" s="8">
        <v>0</v>
      </c>
      <c r="O12" s="8">
        <v>1</v>
      </c>
      <c r="P12" s="13">
        <v>1171</v>
      </c>
      <c r="Q12" s="13">
        <v>1112</v>
      </c>
      <c r="R12" s="13">
        <v>1582</v>
      </c>
      <c r="S12" s="13">
        <v>1149</v>
      </c>
      <c r="T12" s="13">
        <v>0</v>
      </c>
      <c r="U12" s="13">
        <v>1590</v>
      </c>
      <c r="V12" s="13">
        <v>1567</v>
      </c>
      <c r="W12" s="37">
        <f t="shared" si="1"/>
        <v>-23</v>
      </c>
      <c r="X12" s="14">
        <v>4910</v>
      </c>
      <c r="Y12" s="8">
        <v>4422</v>
      </c>
      <c r="Z12" s="13">
        <v>3980</v>
      </c>
      <c r="AA12" s="13">
        <v>4033</v>
      </c>
      <c r="AB12" s="13">
        <v>4494</v>
      </c>
      <c r="AC12" s="13">
        <v>4314</v>
      </c>
      <c r="AD12" s="13">
        <v>2285</v>
      </c>
      <c r="AE12" s="13">
        <v>2591</v>
      </c>
      <c r="AF12" s="13">
        <v>3834</v>
      </c>
      <c r="AG12" s="13">
        <v>2932</v>
      </c>
      <c r="AH12" s="37">
        <f t="shared" si="2"/>
        <v>-902</v>
      </c>
      <c r="AI12" s="15">
        <v>2864</v>
      </c>
      <c r="AJ12" s="8">
        <v>2410</v>
      </c>
      <c r="AK12" s="13">
        <v>2563</v>
      </c>
      <c r="AL12" s="13">
        <v>3085</v>
      </c>
      <c r="AM12" s="13">
        <v>1980</v>
      </c>
      <c r="AN12" s="13">
        <v>1299</v>
      </c>
      <c r="AO12" s="13">
        <v>4188</v>
      </c>
      <c r="AP12" s="13">
        <v>5378</v>
      </c>
      <c r="AQ12" s="13">
        <v>5027</v>
      </c>
      <c r="AR12" s="13">
        <v>4354</v>
      </c>
      <c r="AS12" s="37">
        <f t="shared" si="3"/>
        <v>-673</v>
      </c>
      <c r="AT12" s="15">
        <v>5525</v>
      </c>
      <c r="AU12" s="8">
        <v>4983</v>
      </c>
      <c r="AV12" s="13">
        <v>5135</v>
      </c>
      <c r="AW12" s="13">
        <v>5789</v>
      </c>
      <c r="AX12" s="13">
        <v>5773</v>
      </c>
      <c r="AY12" s="9">
        <f t="shared" si="4"/>
        <v>-16</v>
      </c>
      <c r="AZ12" s="3"/>
    </row>
    <row r="13" spans="1:52" x14ac:dyDescent="0.3">
      <c r="A13" s="10" t="s">
        <v>14</v>
      </c>
      <c r="B13" s="16">
        <v>9683</v>
      </c>
      <c r="C13" s="8">
        <v>12022</v>
      </c>
      <c r="D13" s="13">
        <v>9936</v>
      </c>
      <c r="E13" s="13">
        <v>11217</v>
      </c>
      <c r="F13" s="13">
        <v>7956</v>
      </c>
      <c r="G13" s="13">
        <v>8170</v>
      </c>
      <c r="H13" s="13">
        <v>8429</v>
      </c>
      <c r="I13" s="13">
        <v>3911</v>
      </c>
      <c r="J13" s="13">
        <v>3755</v>
      </c>
      <c r="K13" s="13">
        <v>11470</v>
      </c>
      <c r="L13" s="37">
        <f t="shared" si="0"/>
        <v>7715</v>
      </c>
      <c r="M13" s="14">
        <v>2725</v>
      </c>
      <c r="N13" s="8">
        <v>0</v>
      </c>
      <c r="O13" s="8">
        <v>449</v>
      </c>
      <c r="P13" s="13">
        <v>3686</v>
      </c>
      <c r="Q13" s="13">
        <v>3329</v>
      </c>
      <c r="R13" s="13">
        <v>2980</v>
      </c>
      <c r="S13" s="13">
        <v>3705</v>
      </c>
      <c r="T13" s="13">
        <v>4236</v>
      </c>
      <c r="U13" s="13">
        <v>3590</v>
      </c>
      <c r="V13" s="13">
        <v>3055</v>
      </c>
      <c r="W13" s="37">
        <f t="shared" si="1"/>
        <v>-535</v>
      </c>
      <c r="X13" s="14">
        <v>22549</v>
      </c>
      <c r="Y13" s="8">
        <v>21758</v>
      </c>
      <c r="Z13" s="13">
        <v>23925</v>
      </c>
      <c r="AA13" s="13">
        <v>21477</v>
      </c>
      <c r="AB13" s="13">
        <v>23091</v>
      </c>
      <c r="AC13" s="13">
        <v>23562</v>
      </c>
      <c r="AD13" s="13">
        <v>9578</v>
      </c>
      <c r="AE13" s="13">
        <v>8159</v>
      </c>
      <c r="AF13" s="13">
        <v>8115</v>
      </c>
      <c r="AG13" s="13">
        <v>6151</v>
      </c>
      <c r="AH13" s="37">
        <f t="shared" si="2"/>
        <v>-1964</v>
      </c>
      <c r="AI13" s="15">
        <v>6779</v>
      </c>
      <c r="AJ13" s="8">
        <v>4558</v>
      </c>
      <c r="AK13" s="13">
        <v>6156</v>
      </c>
      <c r="AL13" s="13">
        <v>5941</v>
      </c>
      <c r="AM13" s="13">
        <v>4110</v>
      </c>
      <c r="AN13" s="13">
        <v>3032</v>
      </c>
      <c r="AO13" s="13">
        <v>18380</v>
      </c>
      <c r="AP13" s="13">
        <v>8862</v>
      </c>
      <c r="AQ13" s="13">
        <v>7027</v>
      </c>
      <c r="AR13" s="13">
        <v>6470</v>
      </c>
      <c r="AS13" s="37">
        <f t="shared" si="3"/>
        <v>-557</v>
      </c>
      <c r="AT13" s="15">
        <v>13524</v>
      </c>
      <c r="AU13" s="8">
        <v>13066</v>
      </c>
      <c r="AV13" s="13">
        <v>19683</v>
      </c>
      <c r="AW13" s="13">
        <v>18591</v>
      </c>
      <c r="AX13" s="13">
        <v>18908</v>
      </c>
      <c r="AY13" s="9">
        <f t="shared" si="4"/>
        <v>317</v>
      </c>
      <c r="AZ13" s="3"/>
    </row>
    <row r="14" spans="1:52" x14ac:dyDescent="0.3">
      <c r="A14" s="10" t="s">
        <v>15</v>
      </c>
      <c r="B14" s="13">
        <v>8690</v>
      </c>
      <c r="C14" s="13">
        <v>10367</v>
      </c>
      <c r="D14" s="13">
        <v>7222</v>
      </c>
      <c r="E14" s="13">
        <v>9049</v>
      </c>
      <c r="F14" s="13">
        <v>6414</v>
      </c>
      <c r="G14" s="13">
        <v>8197</v>
      </c>
      <c r="H14" s="13">
        <v>8198</v>
      </c>
      <c r="I14" s="13">
        <v>3973</v>
      </c>
      <c r="J14" s="13">
        <v>3255</v>
      </c>
      <c r="K14" s="13"/>
      <c r="L14" s="37">
        <f t="shared" si="0"/>
        <v>-3255</v>
      </c>
      <c r="M14" s="17">
        <v>2682</v>
      </c>
      <c r="N14" s="8">
        <v>0</v>
      </c>
      <c r="O14" s="13">
        <v>1187</v>
      </c>
      <c r="P14" s="13">
        <v>3245</v>
      </c>
      <c r="Q14" s="13">
        <v>2903</v>
      </c>
      <c r="R14" s="13">
        <v>3086</v>
      </c>
      <c r="S14" s="13">
        <v>4094</v>
      </c>
      <c r="T14" s="13">
        <v>3783</v>
      </c>
      <c r="U14" s="13">
        <v>3033</v>
      </c>
      <c r="V14" s="13"/>
      <c r="W14" s="37">
        <f t="shared" si="1"/>
        <v>-3033</v>
      </c>
      <c r="X14" s="17">
        <v>8657</v>
      </c>
      <c r="Y14" s="13">
        <v>8458</v>
      </c>
      <c r="Z14" s="13">
        <v>7777</v>
      </c>
      <c r="AA14" s="13">
        <v>7651</v>
      </c>
      <c r="AB14" s="13">
        <v>7941</v>
      </c>
      <c r="AC14" s="13">
        <v>9589</v>
      </c>
      <c r="AD14" s="13">
        <v>10500</v>
      </c>
      <c r="AE14" s="13">
        <v>11177</v>
      </c>
      <c r="AF14" s="13">
        <v>7755</v>
      </c>
      <c r="AG14" s="13"/>
      <c r="AH14" s="37">
        <f t="shared" si="2"/>
        <v>-7755</v>
      </c>
      <c r="AI14" s="18">
        <v>5784</v>
      </c>
      <c r="AJ14" s="8">
        <v>5392</v>
      </c>
      <c r="AK14" s="13">
        <v>6676</v>
      </c>
      <c r="AL14" s="13">
        <v>6608</v>
      </c>
      <c r="AM14" s="13">
        <v>3568</v>
      </c>
      <c r="AN14" s="13">
        <v>3028</v>
      </c>
      <c r="AO14" s="13">
        <v>15035</v>
      </c>
      <c r="AP14" s="13">
        <v>7576</v>
      </c>
      <c r="AQ14" s="13">
        <v>5558</v>
      </c>
      <c r="AR14" s="13"/>
      <c r="AS14" s="37">
        <f t="shared" si="3"/>
        <v>-5558</v>
      </c>
      <c r="AT14" s="18">
        <v>11040</v>
      </c>
      <c r="AU14" s="13">
        <v>9677</v>
      </c>
      <c r="AV14" s="13">
        <v>12124</v>
      </c>
      <c r="AW14" s="13">
        <v>11041</v>
      </c>
      <c r="AX14" s="13">
        <v>9984</v>
      </c>
      <c r="AY14" s="9">
        <f t="shared" si="4"/>
        <v>-1057</v>
      </c>
      <c r="AZ14" s="3"/>
    </row>
    <row r="15" spans="1:52" x14ac:dyDescent="0.3">
      <c r="A15" s="10" t="s">
        <v>16</v>
      </c>
      <c r="B15" s="13">
        <v>3578</v>
      </c>
      <c r="C15" s="8">
        <v>7031</v>
      </c>
      <c r="D15" s="13">
        <v>3816</v>
      </c>
      <c r="E15" s="13">
        <v>3881</v>
      </c>
      <c r="F15" s="13">
        <v>3671</v>
      </c>
      <c r="G15" s="13">
        <v>3479</v>
      </c>
      <c r="H15" s="13">
        <v>2607</v>
      </c>
      <c r="I15" s="13">
        <v>2428</v>
      </c>
      <c r="J15" s="13">
        <v>1210</v>
      </c>
      <c r="K15" s="13"/>
      <c r="L15" s="37">
        <f t="shared" si="0"/>
        <v>-1210</v>
      </c>
      <c r="M15" s="14">
        <v>384</v>
      </c>
      <c r="N15" s="8">
        <v>0</v>
      </c>
      <c r="O15" s="8">
        <v>929</v>
      </c>
      <c r="P15" s="8">
        <v>805</v>
      </c>
      <c r="Q15" s="8">
        <v>952</v>
      </c>
      <c r="R15" s="8">
        <v>672</v>
      </c>
      <c r="S15" s="13">
        <v>1070</v>
      </c>
      <c r="T15" s="13">
        <v>1195</v>
      </c>
      <c r="U15" s="13">
        <v>337</v>
      </c>
      <c r="V15" s="13"/>
      <c r="W15" s="37">
        <f t="shared" si="1"/>
        <v>-337</v>
      </c>
      <c r="X15" s="14">
        <v>3597</v>
      </c>
      <c r="Y15" s="8">
        <v>4275</v>
      </c>
      <c r="Z15" s="13">
        <v>4007</v>
      </c>
      <c r="AA15" s="13">
        <v>5252</v>
      </c>
      <c r="AB15" s="13">
        <v>4426</v>
      </c>
      <c r="AC15" s="13">
        <v>4364</v>
      </c>
      <c r="AD15" s="13">
        <v>3394</v>
      </c>
      <c r="AE15" s="13">
        <v>4694</v>
      </c>
      <c r="AF15" s="13">
        <v>3631</v>
      </c>
      <c r="AG15" s="13"/>
      <c r="AH15" s="37">
        <f t="shared" si="2"/>
        <v>-3631</v>
      </c>
      <c r="AI15" s="15">
        <v>1745</v>
      </c>
      <c r="AJ15" s="8">
        <v>2171</v>
      </c>
      <c r="AK15" s="13">
        <v>2501</v>
      </c>
      <c r="AL15" s="13">
        <v>2508</v>
      </c>
      <c r="AM15" s="13">
        <v>1325</v>
      </c>
      <c r="AN15" s="13">
        <v>1165</v>
      </c>
      <c r="AO15" s="13">
        <v>3923</v>
      </c>
      <c r="AP15" s="13">
        <v>3714</v>
      </c>
      <c r="AQ15" s="13">
        <v>2258</v>
      </c>
      <c r="AR15" s="13"/>
      <c r="AS15" s="37">
        <f t="shared" si="3"/>
        <v>-2258</v>
      </c>
      <c r="AT15" s="15">
        <v>4363</v>
      </c>
      <c r="AU15" s="8">
        <v>4581</v>
      </c>
      <c r="AV15" s="13">
        <v>5549</v>
      </c>
      <c r="AW15" s="13">
        <v>4375</v>
      </c>
      <c r="AX15" s="13">
        <v>6036</v>
      </c>
      <c r="AY15" s="9">
        <f t="shared" si="4"/>
        <v>1661</v>
      </c>
      <c r="AZ15" s="19"/>
    </row>
    <row r="16" spans="1:52" x14ac:dyDescent="0.3">
      <c r="A16" s="10" t="s">
        <v>17</v>
      </c>
      <c r="B16" s="13">
        <v>1804</v>
      </c>
      <c r="C16" s="8">
        <v>1557</v>
      </c>
      <c r="D16" s="13">
        <v>1744</v>
      </c>
      <c r="E16" s="13">
        <v>1340</v>
      </c>
      <c r="F16" s="13">
        <v>1332</v>
      </c>
      <c r="G16" s="13">
        <v>2141</v>
      </c>
      <c r="H16" s="13">
        <v>489</v>
      </c>
      <c r="I16" s="13">
        <v>1321</v>
      </c>
      <c r="J16" s="13">
        <v>1101</v>
      </c>
      <c r="K16" s="13"/>
      <c r="L16" s="37">
        <f t="shared" si="0"/>
        <v>-1101</v>
      </c>
      <c r="M16" s="14">
        <v>486</v>
      </c>
      <c r="N16" s="8">
        <v>0</v>
      </c>
      <c r="O16" s="8">
        <v>522</v>
      </c>
      <c r="P16" s="8">
        <v>456</v>
      </c>
      <c r="Q16" s="8">
        <v>490</v>
      </c>
      <c r="R16" s="8">
        <v>685</v>
      </c>
      <c r="S16" s="8">
        <v>158</v>
      </c>
      <c r="T16" s="13">
        <v>935</v>
      </c>
      <c r="U16" s="13">
        <v>0</v>
      </c>
      <c r="V16" s="13"/>
      <c r="W16" s="37">
        <f t="shared" si="1"/>
        <v>0</v>
      </c>
      <c r="X16" s="15">
        <v>2233</v>
      </c>
      <c r="Y16" s="8">
        <v>2456</v>
      </c>
      <c r="Z16" s="13">
        <v>2108</v>
      </c>
      <c r="AA16" s="13">
        <v>1802</v>
      </c>
      <c r="AB16" s="13">
        <v>1670</v>
      </c>
      <c r="AC16" s="13">
        <v>2530</v>
      </c>
      <c r="AD16" s="13">
        <v>425</v>
      </c>
      <c r="AE16" s="13">
        <v>2272</v>
      </c>
      <c r="AF16" s="13">
        <v>2869</v>
      </c>
      <c r="AG16" s="13"/>
      <c r="AH16" s="37">
        <f t="shared" si="2"/>
        <v>-2869</v>
      </c>
      <c r="AI16" s="15">
        <v>1218</v>
      </c>
      <c r="AJ16" s="8">
        <v>1338</v>
      </c>
      <c r="AK16" s="13">
        <v>1119</v>
      </c>
      <c r="AL16" s="13">
        <v>1145</v>
      </c>
      <c r="AM16" s="13">
        <v>563</v>
      </c>
      <c r="AN16" s="13">
        <v>810</v>
      </c>
      <c r="AO16" s="13">
        <v>112</v>
      </c>
      <c r="AP16" s="13">
        <v>2030</v>
      </c>
      <c r="AQ16" s="13">
        <v>1798</v>
      </c>
      <c r="AR16" s="13"/>
      <c r="AS16" s="37">
        <f t="shared" si="3"/>
        <v>-1798</v>
      </c>
      <c r="AT16" s="15">
        <v>4677</v>
      </c>
      <c r="AU16" s="8">
        <v>4229</v>
      </c>
      <c r="AV16" s="13">
        <v>4652</v>
      </c>
      <c r="AW16" s="13">
        <v>3042</v>
      </c>
      <c r="AX16" s="13">
        <v>4789</v>
      </c>
      <c r="AY16" s="9">
        <f t="shared" si="4"/>
        <v>1747</v>
      </c>
      <c r="AZ16" s="3"/>
    </row>
    <row r="17" spans="1:52" x14ac:dyDescent="0.3">
      <c r="A17" s="10" t="s">
        <v>18</v>
      </c>
      <c r="B17" s="8">
        <v>73</v>
      </c>
      <c r="C17" s="8">
        <v>311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13">
        <v>24</v>
      </c>
      <c r="J17" s="13">
        <v>50</v>
      </c>
      <c r="K17" s="13"/>
      <c r="L17" s="37">
        <f t="shared" si="0"/>
        <v>-50</v>
      </c>
      <c r="M17" s="20">
        <v>275</v>
      </c>
      <c r="N17" s="8">
        <v>0</v>
      </c>
      <c r="O17" s="8">
        <v>0</v>
      </c>
      <c r="P17" s="8">
        <v>0</v>
      </c>
      <c r="Q17" s="8">
        <v>0</v>
      </c>
      <c r="R17" s="8">
        <v>0</v>
      </c>
      <c r="S17" s="8">
        <v>0</v>
      </c>
      <c r="T17" s="13">
        <v>0</v>
      </c>
      <c r="U17" s="13">
        <v>0</v>
      </c>
      <c r="V17" s="13"/>
      <c r="W17" s="37">
        <f t="shared" si="1"/>
        <v>0</v>
      </c>
      <c r="X17" s="21">
        <v>206</v>
      </c>
      <c r="Y17" s="8">
        <v>328</v>
      </c>
      <c r="Z17" s="8">
        <v>127</v>
      </c>
      <c r="AA17" s="8">
        <v>295</v>
      </c>
      <c r="AB17" s="8">
        <v>90</v>
      </c>
      <c r="AC17" s="8">
        <v>169</v>
      </c>
      <c r="AD17" s="8">
        <v>0</v>
      </c>
      <c r="AE17" s="13">
        <v>192</v>
      </c>
      <c r="AF17" s="13">
        <v>224</v>
      </c>
      <c r="AG17" s="13"/>
      <c r="AH17" s="37">
        <f t="shared" si="2"/>
        <v>-224</v>
      </c>
      <c r="AI17" s="21">
        <v>113</v>
      </c>
      <c r="AJ17" s="8">
        <v>207</v>
      </c>
      <c r="AK17" s="8">
        <v>134</v>
      </c>
      <c r="AL17" s="8">
        <v>0</v>
      </c>
      <c r="AM17" s="8">
        <v>0</v>
      </c>
      <c r="AN17" s="8">
        <v>0</v>
      </c>
      <c r="AO17" s="8">
        <v>0</v>
      </c>
      <c r="AP17" s="13">
        <v>249</v>
      </c>
      <c r="AQ17" s="13">
        <v>230</v>
      </c>
      <c r="AR17" s="13"/>
      <c r="AS17" s="37">
        <f t="shared" si="3"/>
        <v>-230</v>
      </c>
      <c r="AT17" s="21">
        <v>246</v>
      </c>
      <c r="AU17" s="8">
        <v>85</v>
      </c>
      <c r="AV17" s="8">
        <v>242</v>
      </c>
      <c r="AW17" s="8">
        <v>340</v>
      </c>
      <c r="AX17" s="8">
        <v>485</v>
      </c>
      <c r="AY17" s="9">
        <f t="shared" si="4"/>
        <v>145</v>
      </c>
      <c r="AZ17" s="3"/>
    </row>
    <row r="18" spans="1:52" ht="15" thickBot="1" x14ac:dyDescent="0.35">
      <c r="A18" s="22" t="s">
        <v>19</v>
      </c>
      <c r="B18" s="23">
        <v>0</v>
      </c>
      <c r="C18" s="8">
        <v>0</v>
      </c>
      <c r="D18" s="8">
        <v>0</v>
      </c>
      <c r="E18" s="8">
        <v>0</v>
      </c>
      <c r="F18" s="23">
        <v>0</v>
      </c>
      <c r="G18" s="23">
        <v>0</v>
      </c>
      <c r="H18" s="23">
        <v>0</v>
      </c>
      <c r="I18" s="33">
        <v>0</v>
      </c>
      <c r="J18" s="33">
        <v>0</v>
      </c>
      <c r="K18" s="33"/>
      <c r="L18" s="37">
        <f t="shared" si="0"/>
        <v>0</v>
      </c>
      <c r="M18" s="24">
        <v>0</v>
      </c>
      <c r="N18" s="8">
        <v>0</v>
      </c>
      <c r="O18" s="8">
        <v>0</v>
      </c>
      <c r="P18" s="8">
        <v>0</v>
      </c>
      <c r="Q18" s="23">
        <v>0</v>
      </c>
      <c r="R18" s="23">
        <v>0</v>
      </c>
      <c r="S18" s="23">
        <v>0</v>
      </c>
      <c r="T18" s="33">
        <v>0</v>
      </c>
      <c r="U18" s="33">
        <v>0</v>
      </c>
      <c r="V18" s="33"/>
      <c r="W18" s="37">
        <f t="shared" si="1"/>
        <v>0</v>
      </c>
      <c r="X18" s="20">
        <v>244</v>
      </c>
      <c r="Y18" s="8">
        <v>142</v>
      </c>
      <c r="Z18" s="8">
        <v>91</v>
      </c>
      <c r="AA18" s="8">
        <v>47</v>
      </c>
      <c r="AB18" s="23">
        <v>239</v>
      </c>
      <c r="AC18" s="23">
        <v>187</v>
      </c>
      <c r="AD18" s="23">
        <v>0</v>
      </c>
      <c r="AE18" s="33">
        <v>0</v>
      </c>
      <c r="AF18" s="33">
        <v>568</v>
      </c>
      <c r="AG18" s="33"/>
      <c r="AH18" s="37">
        <f t="shared" si="2"/>
        <v>-568</v>
      </c>
      <c r="AI18" s="21">
        <v>1862</v>
      </c>
      <c r="AJ18" s="8">
        <v>2869</v>
      </c>
      <c r="AK18" s="13">
        <v>2627</v>
      </c>
      <c r="AL18" s="13">
        <v>4368</v>
      </c>
      <c r="AM18" s="33">
        <v>0</v>
      </c>
      <c r="AN18" s="33">
        <v>18</v>
      </c>
      <c r="AO18" s="33">
        <v>0</v>
      </c>
      <c r="AP18" s="33">
        <v>604</v>
      </c>
      <c r="AQ18" s="33">
        <v>2208</v>
      </c>
      <c r="AR18" s="33"/>
      <c r="AS18" s="37">
        <f t="shared" si="3"/>
        <v>-2208</v>
      </c>
      <c r="AT18" s="25">
        <v>12515</v>
      </c>
      <c r="AU18" s="8">
        <v>14049</v>
      </c>
      <c r="AV18" s="13">
        <v>12463</v>
      </c>
      <c r="AW18" s="13">
        <v>12741</v>
      </c>
      <c r="AX18" s="33">
        <v>12939</v>
      </c>
      <c r="AY18" s="9">
        <f t="shared" si="4"/>
        <v>198</v>
      </c>
      <c r="AZ18" s="3"/>
    </row>
    <row r="19" spans="1:52" ht="15" thickBot="1" x14ac:dyDescent="0.35">
      <c r="A19" s="26" t="s">
        <v>20</v>
      </c>
      <c r="B19" s="29">
        <f>SUM(B7:B18)</f>
        <v>36773</v>
      </c>
      <c r="C19" s="40">
        <f t="shared" ref="C19:AV19" si="5">SUM(C7:C18)</f>
        <v>43548</v>
      </c>
      <c r="D19" s="40">
        <f t="shared" si="5"/>
        <v>34635</v>
      </c>
      <c r="E19" s="41">
        <f t="shared" ref="E19:L19" si="6">SUM(E7:E18)</f>
        <v>40526</v>
      </c>
      <c r="F19" s="41">
        <f t="shared" si="6"/>
        <v>33755</v>
      </c>
      <c r="G19" s="41">
        <f t="shared" si="6"/>
        <v>34198</v>
      </c>
      <c r="H19" s="38">
        <f t="shared" si="6"/>
        <v>21441</v>
      </c>
      <c r="I19" s="38">
        <f t="shared" si="6"/>
        <v>13307</v>
      </c>
      <c r="J19" s="38">
        <f t="shared" si="6"/>
        <v>13753</v>
      </c>
      <c r="K19" s="43">
        <f>SUM(K7:K18)</f>
        <v>23332</v>
      </c>
      <c r="L19" s="43">
        <f t="shared" si="6"/>
        <v>9579</v>
      </c>
      <c r="M19" s="42">
        <f t="shared" si="5"/>
        <v>10127</v>
      </c>
      <c r="N19" s="40">
        <f t="shared" si="5"/>
        <v>911</v>
      </c>
      <c r="O19" s="40">
        <f t="shared" ref="O19:S19" si="7">SUM(O7:O18)</f>
        <v>3135</v>
      </c>
      <c r="P19" s="41">
        <f t="shared" si="7"/>
        <v>11488</v>
      </c>
      <c r="Q19" s="41">
        <f t="shared" si="7"/>
        <v>11010</v>
      </c>
      <c r="R19" s="41">
        <f t="shared" si="7"/>
        <v>11701</v>
      </c>
      <c r="S19" s="38">
        <f t="shared" si="7"/>
        <v>10450</v>
      </c>
      <c r="T19" s="38">
        <f>SUM(T7:T18)</f>
        <v>10149</v>
      </c>
      <c r="U19" s="38">
        <f>SUM(U7:U18)</f>
        <v>10276</v>
      </c>
      <c r="V19" s="43">
        <f>SUM(V7:V18)</f>
        <v>4845</v>
      </c>
      <c r="W19" s="43">
        <f>SUM(W7:W18)</f>
        <v>-5431</v>
      </c>
      <c r="X19" s="42">
        <f t="shared" si="5"/>
        <v>51610</v>
      </c>
      <c r="Y19" s="40">
        <f t="shared" si="5"/>
        <v>50888</v>
      </c>
      <c r="Z19" s="40">
        <f t="shared" si="5"/>
        <v>50249</v>
      </c>
      <c r="AA19" s="41">
        <f t="shared" ref="AA19:AH19" si="8">SUM(AA7:AA18)</f>
        <v>48318</v>
      </c>
      <c r="AB19" s="41">
        <f t="shared" si="8"/>
        <v>52657</v>
      </c>
      <c r="AC19" s="41">
        <f t="shared" si="8"/>
        <v>53292</v>
      </c>
      <c r="AD19" s="38">
        <f t="shared" si="8"/>
        <v>26641</v>
      </c>
      <c r="AE19" s="38">
        <f t="shared" si="8"/>
        <v>29086</v>
      </c>
      <c r="AF19" s="38">
        <f t="shared" si="8"/>
        <v>33393</v>
      </c>
      <c r="AG19" s="43">
        <f>SUM(AG7:AG18)</f>
        <v>14876</v>
      </c>
      <c r="AH19" s="43">
        <f t="shared" si="8"/>
        <v>-18517</v>
      </c>
      <c r="AI19" s="42">
        <f t="shared" ref="AI19:AN19" si="9">SUM(AI7:AI18)</f>
        <v>23922</v>
      </c>
      <c r="AJ19" s="40">
        <f t="shared" si="9"/>
        <v>22614</v>
      </c>
      <c r="AK19" s="40">
        <f t="shared" si="9"/>
        <v>25872</v>
      </c>
      <c r="AL19" s="41">
        <f t="shared" si="9"/>
        <v>29323</v>
      </c>
      <c r="AM19" s="41">
        <f t="shared" si="9"/>
        <v>15270</v>
      </c>
      <c r="AN19" s="41">
        <f t="shared" si="9"/>
        <v>10758</v>
      </c>
      <c r="AO19" s="38">
        <f>SUM(AO7:AO18)</f>
        <v>42679</v>
      </c>
      <c r="AP19" s="38">
        <f>SUM(AP7:AP18)</f>
        <v>31383</v>
      </c>
      <c r="AQ19" s="38">
        <f>SUM(AQ7:AQ18)</f>
        <v>30860</v>
      </c>
      <c r="AR19" s="43">
        <f>SUM(AR7:AR18)</f>
        <v>18208</v>
      </c>
      <c r="AS19" s="43">
        <f>SUM(AS7:AS18)</f>
        <v>-12652</v>
      </c>
      <c r="AT19" s="31">
        <f t="shared" si="5"/>
        <v>74041</v>
      </c>
      <c r="AU19" s="29">
        <f t="shared" si="5"/>
        <v>63606</v>
      </c>
      <c r="AV19" s="29">
        <f t="shared" si="5"/>
        <v>74217</v>
      </c>
      <c r="AW19" s="30">
        <f>SUM(AW7:AW18)</f>
        <v>81613</v>
      </c>
      <c r="AX19" s="30">
        <f>SUM(AX7:AX18)</f>
        <v>74325</v>
      </c>
      <c r="AY19" s="32">
        <f>SUM(AY7:AY18)</f>
        <v>-7288</v>
      </c>
      <c r="AZ19" s="27"/>
    </row>
    <row r="21" spans="1:52" x14ac:dyDescent="0.3">
      <c r="AJ21" s="3"/>
      <c r="AK21" s="3"/>
      <c r="AL21" s="12"/>
      <c r="AM21" s="12"/>
      <c r="AN21" s="12"/>
      <c r="AO21" s="12"/>
      <c r="AP21" s="12"/>
      <c r="AQ21" s="12"/>
      <c r="AR21" s="12"/>
      <c r="AS21" s="12"/>
      <c r="AT21" s="12"/>
    </row>
    <row r="22" spans="1:52" x14ac:dyDescent="0.3">
      <c r="B22" s="28"/>
      <c r="AI22" s="3"/>
      <c r="AJ22" s="3"/>
      <c r="AK22" s="3"/>
      <c r="AL22" s="12"/>
      <c r="AM22" s="12"/>
      <c r="AN22" s="12"/>
      <c r="AO22" s="12"/>
      <c r="AP22" s="12"/>
      <c r="AQ22" s="12"/>
      <c r="AR22" s="12"/>
      <c r="AS22" s="12"/>
      <c r="AT22" s="12"/>
    </row>
    <row r="23" spans="1:52" x14ac:dyDescent="0.3">
      <c r="AJ23" s="3"/>
      <c r="AK23" s="3"/>
      <c r="AL23" s="12"/>
      <c r="AM23" s="12"/>
      <c r="AN23" s="12"/>
      <c r="AO23" s="12"/>
      <c r="AP23" s="12"/>
      <c r="AQ23" s="12"/>
      <c r="AR23" s="12"/>
      <c r="AS23" s="12"/>
      <c r="AT23" s="12"/>
    </row>
    <row r="24" spans="1:52" x14ac:dyDescent="0.3"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</row>
  </sheetData>
  <sheetProtection selectLockedCells="1" selectUnlockedCells="1"/>
  <mergeCells count="6">
    <mergeCell ref="AI5:AS5"/>
    <mergeCell ref="AT5:AY5"/>
    <mergeCell ref="A5:A6"/>
    <mergeCell ref="B5:L5"/>
    <mergeCell ref="M5:W5"/>
    <mergeCell ref="X5:AH5"/>
  </mergeCells>
  <phoneticPr fontId="0" type="noConversion"/>
  <pageMargins left="0.7" right="0.7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6640625" defaultRowHeight="14.4" x14ac:dyDescent="0.3"/>
  <cols>
    <col min="1" max="16384" width="8.6640625" style="1"/>
  </cols>
  <sheetData/>
  <sheetProtection selectLockedCells="1" selectUnlockedCells="1"/>
  <phoneticPr fontId="0" type="noConversion"/>
  <pageMargins left="0.7" right="0.7" top="0.78749999999999998" bottom="0.78749999999999998" header="0.51180555555555551" footer="0.51180555555555551"/>
  <pageSetup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6640625" defaultRowHeight="14.4" x14ac:dyDescent="0.3"/>
  <cols>
    <col min="1" max="16384" width="8.6640625" style="1"/>
  </cols>
  <sheetData/>
  <sheetProtection selectLockedCells="1" selectUnlockedCells="1"/>
  <phoneticPr fontId="0" type="noConversion"/>
  <pageMargins left="0.7" right="0.7" top="0.78749999999999998" bottom="0.78749999999999998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Svobodová</dc:creator>
  <cp:lastModifiedBy>Lucie Bidlasová</cp:lastModifiedBy>
  <dcterms:created xsi:type="dcterms:W3CDTF">2016-12-28T16:29:32Z</dcterms:created>
  <dcterms:modified xsi:type="dcterms:W3CDTF">2023-08-01T10:14:45Z</dcterms:modified>
</cp:coreProperties>
</file>